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1525A78C-6368-46C7-BB75-337AF76E59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1" sheetId="1" r:id="rId1"/>
    <sheet name="Sheet1" sheetId="2" r:id="rId2"/>
  </sheets>
  <definedNames>
    <definedName name="_xlnm._FilterDatabase" localSheetId="0" hidden="1">'Diesel JUN 2015 - JAN 2021'!$A$2:$BV$60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2" i="1" l="1"/>
  <c r="BV42" i="1"/>
  <c r="BW41" i="1"/>
  <c r="BV41" i="1"/>
  <c r="BW40" i="1"/>
  <c r="BV40" i="1"/>
  <c r="BW39" i="1"/>
  <c r="BV39" i="1"/>
  <c r="BW38" i="1"/>
  <c r="BV38" i="1"/>
  <c r="BW37" i="1"/>
  <c r="BV37" i="1"/>
  <c r="BW36" i="1"/>
  <c r="BV36" i="1"/>
  <c r="BW35" i="1"/>
  <c r="BV35" i="1"/>
  <c r="BW34" i="1"/>
  <c r="BV34" i="1"/>
  <c r="BW33" i="1"/>
  <c r="BV33" i="1"/>
  <c r="BW32" i="1"/>
  <c r="BV32" i="1"/>
  <c r="BW31" i="1"/>
  <c r="BV31" i="1"/>
  <c r="BW30" i="1"/>
  <c r="BV30" i="1"/>
  <c r="BW29" i="1"/>
  <c r="BV29" i="1"/>
  <c r="BW28" i="1"/>
  <c r="BV28" i="1"/>
  <c r="BW27" i="1"/>
  <c r="BV27" i="1"/>
  <c r="BW26" i="1"/>
  <c r="BV26" i="1"/>
  <c r="BW25" i="1"/>
  <c r="BV25" i="1"/>
  <c r="BW24" i="1"/>
  <c r="BV24" i="1"/>
  <c r="BW23" i="1"/>
  <c r="BV23" i="1"/>
  <c r="BW22" i="1"/>
  <c r="BV22" i="1"/>
  <c r="BW21" i="1"/>
  <c r="BV21" i="1"/>
  <c r="BW20" i="1"/>
  <c r="BV20" i="1"/>
  <c r="BW19" i="1"/>
  <c r="BV19" i="1"/>
  <c r="BW18" i="1"/>
  <c r="BV18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U42" i="1"/>
  <c r="BT42" i="1" l="1"/>
  <c r="BU43" i="1" s="1"/>
  <c r="BS42" i="1"/>
  <c r="BR42" i="1"/>
  <c r="BQ42" i="1"/>
  <c r="BS43" i="1" l="1"/>
  <c r="BT43" i="1"/>
  <c r="BR43" i="1"/>
  <c r="BP42" i="1"/>
  <c r="BQ43" i="1" s="1"/>
  <c r="BO42" i="1"/>
  <c r="BN42" i="1"/>
  <c r="BM42" i="1"/>
  <c r="BL42" i="1"/>
  <c r="BK42" i="1"/>
  <c r="BP43" i="1" l="1"/>
  <c r="BN43" i="1"/>
  <c r="BO43" i="1"/>
  <c r="BL43" i="1"/>
  <c r="BM43" i="1"/>
  <c r="BJ42" i="1"/>
  <c r="BK43" i="1" l="1"/>
  <c r="BI42" i="1"/>
  <c r="BU44" i="1" s="1"/>
  <c r="BH42" i="1"/>
  <c r="BT44" i="1" s="1"/>
  <c r="BI43" i="1" l="1"/>
  <c r="BJ43" i="1"/>
  <c r="BG42" i="1"/>
  <c r="BF42" i="1"/>
  <c r="BR44" i="1" s="1"/>
  <c r="BE42" i="1"/>
  <c r="BQ44" i="1" s="1"/>
  <c r="BD42" i="1"/>
  <c r="BP44" i="1" s="1"/>
  <c r="BC42" i="1"/>
  <c r="BO44" i="1" s="1"/>
  <c r="BB42" i="1"/>
  <c r="BN44" i="1" s="1"/>
  <c r="BA42" i="1"/>
  <c r="BM44" i="1" s="1"/>
  <c r="AZ42" i="1"/>
  <c r="BL44" i="1" s="1"/>
  <c r="BH43" i="1" l="1"/>
  <c r="BS44" i="1"/>
  <c r="BG43" i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<sst xmlns="http://schemas.openxmlformats.org/spreadsheetml/2006/main" count="91" uniqueCount="49">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</sst>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61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20" fillId="0" borderId="2" xfId="4" applyNumberFormat="1" applyFont="1" applyFill="1" applyBorder="1" applyAlignment="1">
      <alignment horizontal="right" wrapText="1"/>
    </xf>
    <xf numFmtId="0" fontId="21" fillId="0" borderId="4" xfId="0" applyFont="1" applyBorder="1"/>
    <xf numFmtId="0" fontId="22" fillId="4" borderId="4" xfId="0" applyFont="1" applyFill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3" fillId="4" borderId="4" xfId="0" applyNumberFormat="1" applyFont="1" applyFill="1" applyBorder="1" applyAlignment="1">
      <alignment horizontal="center"/>
    </xf>
    <xf numFmtId="164" fontId="24" fillId="4" borderId="0" xfId="0" applyNumberFormat="1" applyFont="1" applyFill="1" applyAlignment="1">
      <alignment horizontal="right" vertical="center"/>
    </xf>
    <xf numFmtId="164" fontId="24" fillId="4" borderId="4" xfId="0" applyNumberFormat="1" applyFont="1" applyFill="1" applyBorder="1" applyAlignment="1">
      <alignment horizontal="right" vertical="center" wrapText="1"/>
    </xf>
    <xf numFmtId="0" fontId="21" fillId="0" borderId="4" xfId="0" applyFont="1" applyBorder="1" applyAlignment="1">
      <alignment horizontal="center"/>
    </xf>
    <xf numFmtId="0" fontId="25" fillId="0" borderId="4" xfId="0" applyFont="1" applyBorder="1"/>
    <xf numFmtId="0" fontId="25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72"/>
  <sheetViews>
    <sheetView tabSelected="1" zoomScale="130" zoomScaleNormal="130" workbookViewId="0">
      <pane xSplit="1" ySplit="4" topLeftCell="BO37" activePane="bottomRight" state="frozen"/>
      <selection pane="topRight" activeCell="B1" sqref="B1"/>
      <selection pane="bottomLeft" activeCell="A4" sqref="A4"/>
      <selection pane="bottomRight" activeCell="BY3" sqref="BY3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74" max="75" width="15.140625" style="58" customWidth="1"/>
  </cols>
  <sheetData>
    <row r="2" spans="1:75" ht="15" customHeight="1" x14ac:dyDescent="0.35">
      <c r="C2" s="13" t="s">
        <v>43</v>
      </c>
      <c r="BV2" s="52"/>
      <c r="BW2" s="52"/>
    </row>
    <row r="3" spans="1:75" ht="15" customHeight="1" x14ac:dyDescent="0.35">
      <c r="C3" s="13" t="s">
        <v>46</v>
      </c>
      <c r="Y3" s="12"/>
      <c r="BV3" s="53" t="s">
        <v>47</v>
      </c>
      <c r="BW3" s="53" t="s">
        <v>48</v>
      </c>
    </row>
    <row r="4" spans="1:75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11">
        <v>44075</v>
      </c>
      <c r="BO4" s="11">
        <v>44105</v>
      </c>
      <c r="BP4" s="11">
        <v>44136</v>
      </c>
      <c r="BQ4" s="11">
        <v>44166</v>
      </c>
      <c r="BR4" s="11">
        <v>44197</v>
      </c>
      <c r="BS4" s="11">
        <v>44228</v>
      </c>
      <c r="BT4" s="11">
        <v>44256</v>
      </c>
      <c r="BU4" s="11">
        <v>44287</v>
      </c>
      <c r="BV4" s="53"/>
      <c r="BW4" s="53"/>
    </row>
    <row r="5" spans="1:75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44">
        <v>240.71428571428601</v>
      </c>
      <c r="BO5" s="39">
        <v>229.583333333333</v>
      </c>
      <c r="BP5" s="49">
        <v>248.75</v>
      </c>
      <c r="BQ5" s="50">
        <v>230</v>
      </c>
      <c r="BR5" s="47">
        <v>220</v>
      </c>
      <c r="BS5" s="48">
        <v>214.28571428571428</v>
      </c>
      <c r="BT5" s="47">
        <v>233.33333333333334</v>
      </c>
      <c r="BU5" s="51">
        <v>236</v>
      </c>
      <c r="BV5" s="54">
        <f>(BU5-BI5)/BI5*100</f>
        <v>5.0834879406307927</v>
      </c>
      <c r="BW5" s="54">
        <f>(BU5-BT5)/BT5*100</f>
        <v>1.1428571428571388</v>
      </c>
    </row>
    <row r="6" spans="1:75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44">
        <v>234</v>
      </c>
      <c r="BO6" s="39">
        <v>232</v>
      </c>
      <c r="BP6" s="49">
        <v>237</v>
      </c>
      <c r="BQ6" s="50">
        <v>225</v>
      </c>
      <c r="BR6" s="47">
        <v>242</v>
      </c>
      <c r="BS6" s="48">
        <v>246</v>
      </c>
      <c r="BT6" s="47">
        <v>239</v>
      </c>
      <c r="BU6" s="51">
        <v>238.33333333333334</v>
      </c>
      <c r="BV6" s="54">
        <f t="shared" ref="BV6:BV42" si="0">(BU6-BI6)/BI6*100</f>
        <v>9.8310291858678998</v>
      </c>
      <c r="BW6" s="54">
        <f t="shared" ref="BW6:BW42" si="1">(BU6-BT6)/BT6*100</f>
        <v>-0.27894002789399885</v>
      </c>
    </row>
    <row r="7" spans="1:75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44">
        <v>243.310898991839</v>
      </c>
      <c r="BO7" s="39">
        <v>225</v>
      </c>
      <c r="BP7" s="49">
        <v>237.5</v>
      </c>
      <c r="BQ7" s="50">
        <v>262.5</v>
      </c>
      <c r="BR7" s="47">
        <v>268.33333333333297</v>
      </c>
      <c r="BS7" s="48">
        <v>263.33333333333331</v>
      </c>
      <c r="BT7" s="47">
        <v>241.264802817814</v>
      </c>
      <c r="BU7" s="51">
        <v>235</v>
      </c>
      <c r="BV7" s="54">
        <f t="shared" si="0"/>
        <v>4.3130813460025275</v>
      </c>
      <c r="BW7" s="54">
        <f t="shared" si="1"/>
        <v>-2.5966501307464784</v>
      </c>
    </row>
    <row r="8" spans="1:75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44">
        <v>230.41666666666666</v>
      </c>
      <c r="BO8" s="39">
        <v>225</v>
      </c>
      <c r="BP8" s="49">
        <v>231.66666666666666</v>
      </c>
      <c r="BQ8" s="50">
        <v>238.63636363636363</v>
      </c>
      <c r="BR8" s="47">
        <v>236.5</v>
      </c>
      <c r="BS8" s="48">
        <v>242</v>
      </c>
      <c r="BT8" s="47">
        <v>244.44444444444446</v>
      </c>
      <c r="BU8" s="51">
        <v>246.66666666666666</v>
      </c>
      <c r="BV8" s="54">
        <f t="shared" si="0"/>
        <v>6.9879518072289173</v>
      </c>
      <c r="BW8" s="54">
        <f t="shared" si="1"/>
        <v>0.90909090909090007</v>
      </c>
    </row>
    <row r="9" spans="1:75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44">
        <v>206.36363636363637</v>
      </c>
      <c r="BO9" s="39">
        <v>193.33333333333334</v>
      </c>
      <c r="BP9" s="49">
        <v>211.07142857142858</v>
      </c>
      <c r="BQ9" s="50">
        <v>203.75</v>
      </c>
      <c r="BR9" s="47">
        <v>195.83333333333334</v>
      </c>
      <c r="BS9" s="48">
        <v>212.14285714285714</v>
      </c>
      <c r="BT9" s="47">
        <v>233.46153846153845</v>
      </c>
      <c r="BU9" s="51">
        <v>211.92307692307693</v>
      </c>
      <c r="BV9" s="54">
        <f t="shared" si="0"/>
        <v>-4.2928039702233152</v>
      </c>
      <c r="BW9" s="54">
        <f t="shared" si="1"/>
        <v>-9.2257001647446373</v>
      </c>
    </row>
    <row r="10" spans="1:75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44">
        <v>223.33333333333334</v>
      </c>
      <c r="BO10" s="39">
        <v>242</v>
      </c>
      <c r="BP10" s="49">
        <v>231.42857142857142</v>
      </c>
      <c r="BQ10" s="50">
        <v>227.55555555555554</v>
      </c>
      <c r="BR10" s="47">
        <v>232</v>
      </c>
      <c r="BS10" s="48">
        <v>237</v>
      </c>
      <c r="BT10" s="47">
        <v>257.5</v>
      </c>
      <c r="BU10" s="51">
        <v>244.75</v>
      </c>
      <c r="BV10" s="54">
        <f t="shared" si="0"/>
        <v>9.0807799442896933</v>
      </c>
      <c r="BW10" s="54">
        <f t="shared" si="1"/>
        <v>-4.9514563106796121</v>
      </c>
    </row>
    <row r="11" spans="1:75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44">
        <v>211.538461538462</v>
      </c>
      <c r="BO11" s="39">
        <v>219.36363636363637</v>
      </c>
      <c r="BP11" s="49">
        <v>207.77777777777777</v>
      </c>
      <c r="BQ11" s="50">
        <v>210.83333333333334</v>
      </c>
      <c r="BR11" s="47">
        <v>212.27272727272728</v>
      </c>
      <c r="BS11" s="48">
        <v>210.90909090909091</v>
      </c>
      <c r="BT11" s="47">
        <v>239.16666666666666</v>
      </c>
      <c r="BU11" s="51">
        <v>245.66666666666666</v>
      </c>
      <c r="BV11" s="54">
        <f t="shared" si="0"/>
        <v>31.426611796982158</v>
      </c>
      <c r="BW11" s="54">
        <f t="shared" si="1"/>
        <v>2.7177700348432055</v>
      </c>
    </row>
    <row r="12" spans="1:75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44">
        <v>229</v>
      </c>
      <c r="BO12" s="39">
        <v>240.50845627292284</v>
      </c>
      <c r="BP12" s="49">
        <v>263.33333333333331</v>
      </c>
      <c r="BQ12" s="50">
        <v>246.66666666666666</v>
      </c>
      <c r="BR12" s="47">
        <v>247.5</v>
      </c>
      <c r="BS12" s="48">
        <v>232.87399999999997</v>
      </c>
      <c r="BT12" s="47">
        <v>264.90999999999997</v>
      </c>
      <c r="BU12" s="51">
        <v>264.75</v>
      </c>
      <c r="BV12" s="54">
        <f t="shared" si="0"/>
        <v>13.870967741935484</v>
      </c>
      <c r="BW12" s="54">
        <f t="shared" si="1"/>
        <v>-6.0397870975036114E-2</v>
      </c>
    </row>
    <row r="13" spans="1:75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44">
        <v>256.875</v>
      </c>
      <c r="BO13" s="39">
        <v>255.42857142857142</v>
      </c>
      <c r="BP13" s="49">
        <v>248.5</v>
      </c>
      <c r="BQ13" s="50">
        <v>248.5</v>
      </c>
      <c r="BR13" s="47">
        <v>255.42857142857142</v>
      </c>
      <c r="BS13" s="48">
        <v>248.5</v>
      </c>
      <c r="BT13" s="47">
        <v>275.3</v>
      </c>
      <c r="BU13" s="51">
        <v>255.42857142857142</v>
      </c>
      <c r="BV13" s="54">
        <f t="shared" si="0"/>
        <v>6.4285714285714235</v>
      </c>
      <c r="BW13" s="54">
        <f t="shared" si="1"/>
        <v>-7.2180997353536487</v>
      </c>
    </row>
    <row r="14" spans="1:75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44">
        <v>219.23076923076923</v>
      </c>
      <c r="BO14" s="39">
        <v>230.35714285714286</v>
      </c>
      <c r="BP14" s="49">
        <v>226.1875</v>
      </c>
      <c r="BQ14" s="50">
        <v>225.71428571428572</v>
      </c>
      <c r="BR14" s="47">
        <v>210</v>
      </c>
      <c r="BS14" s="48">
        <v>230.29411764705881</v>
      </c>
      <c r="BT14" s="47">
        <v>244.28571428571428</v>
      </c>
      <c r="BU14" s="51">
        <v>239.16666666666666</v>
      </c>
      <c r="BV14" s="54">
        <f t="shared" si="0"/>
        <v>1.2571033535144576</v>
      </c>
      <c r="BW14" s="54">
        <f t="shared" si="1"/>
        <v>-2.0955165692007802</v>
      </c>
    </row>
    <row r="15" spans="1:75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44">
        <v>201.727272727273</v>
      </c>
      <c r="BO15" s="39">
        <v>215.48076923076923</v>
      </c>
      <c r="BP15" s="49">
        <v>212.80033577042352</v>
      </c>
      <c r="BQ15" s="50">
        <v>214.46153846153845</v>
      </c>
      <c r="BR15" s="47">
        <v>214.18181818181819</v>
      </c>
      <c r="BS15" s="48">
        <v>218.07142857142858</v>
      </c>
      <c r="BT15" s="47">
        <v>229.41666666666666</v>
      </c>
      <c r="BU15" s="51">
        <v>231.92307692307693</v>
      </c>
      <c r="BV15" s="54">
        <f t="shared" si="0"/>
        <v>7.6017130620985016</v>
      </c>
      <c r="BW15" s="54">
        <f t="shared" si="1"/>
        <v>1.0925144597502114</v>
      </c>
    </row>
    <row r="16" spans="1:75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44">
        <v>211.25</v>
      </c>
      <c r="BO16" s="39">
        <v>216.2</v>
      </c>
      <c r="BP16" s="49">
        <v>219.16666666666666</v>
      </c>
      <c r="BQ16" s="50">
        <v>204.44444444444446</v>
      </c>
      <c r="BR16" s="47">
        <v>218.33333333333334</v>
      </c>
      <c r="BS16" s="48">
        <v>222.85714285714286</v>
      </c>
      <c r="BT16" s="47">
        <v>242.5</v>
      </c>
      <c r="BU16" s="51">
        <v>252.5</v>
      </c>
      <c r="BV16" s="54">
        <f t="shared" si="0"/>
        <v>8.6021505376344098</v>
      </c>
      <c r="BW16" s="54">
        <f t="shared" si="1"/>
        <v>4.1237113402061851</v>
      </c>
    </row>
    <row r="17" spans="1:75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44">
        <v>211.666666666667</v>
      </c>
      <c r="BO17" s="39">
        <v>199.53846153846155</v>
      </c>
      <c r="BP17" s="49">
        <v>207</v>
      </c>
      <c r="BQ17" s="50">
        <v>202.4</v>
      </c>
      <c r="BR17" s="47">
        <v>211.7</v>
      </c>
      <c r="BS17" s="48">
        <v>218.16666666666666</v>
      </c>
      <c r="BT17" s="47">
        <v>231.77777777777777</v>
      </c>
      <c r="BU17" s="51">
        <v>249.8</v>
      </c>
      <c r="BV17" s="54">
        <f t="shared" si="0"/>
        <v>19.967982924226256</v>
      </c>
      <c r="BW17" s="54">
        <f t="shared" si="1"/>
        <v>7.7756471716203341</v>
      </c>
    </row>
    <row r="18" spans="1:75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44">
        <v>209.11764705882399</v>
      </c>
      <c r="BO18" s="39">
        <v>202.5</v>
      </c>
      <c r="BP18" s="49">
        <v>204.58333333333334</v>
      </c>
      <c r="BQ18" s="50">
        <v>203.25</v>
      </c>
      <c r="BR18" s="47">
        <v>202.78571428571428</v>
      </c>
      <c r="BS18" s="48">
        <v>207.85714285714286</v>
      </c>
      <c r="BT18" s="47">
        <v>215.35714285714286</v>
      </c>
      <c r="BU18" s="51">
        <v>226.23529411764699</v>
      </c>
      <c r="BV18" s="54">
        <f t="shared" si="0"/>
        <v>0.92280778482393899</v>
      </c>
      <c r="BW18" s="54">
        <f t="shared" si="1"/>
        <v>5.0512145156569739</v>
      </c>
    </row>
    <row r="19" spans="1:75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44">
        <v>197</v>
      </c>
      <c r="BO19" s="39">
        <v>212.14285714285714</v>
      </c>
      <c r="BP19" s="49">
        <v>218.5</v>
      </c>
      <c r="BQ19" s="50">
        <v>203.57142857142858</v>
      </c>
      <c r="BR19" s="47">
        <v>198.23529411764707</v>
      </c>
      <c r="BS19" s="48">
        <v>217.5</v>
      </c>
      <c r="BT19" s="47">
        <v>221.92307692307693</v>
      </c>
      <c r="BU19" s="51">
        <v>238.92857142857142</v>
      </c>
      <c r="BV19" s="54">
        <f t="shared" si="0"/>
        <v>13.208051300320619</v>
      </c>
      <c r="BW19" s="54">
        <f t="shared" si="1"/>
        <v>7.6627878187670113</v>
      </c>
    </row>
    <row r="20" spans="1:75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44">
        <v>235</v>
      </c>
      <c r="BO20" s="32">
        <v>221.166338035704</v>
      </c>
      <c r="BP20" s="49">
        <v>200</v>
      </c>
      <c r="BQ20" s="50">
        <v>197.5</v>
      </c>
      <c r="BR20" s="47">
        <v>225</v>
      </c>
      <c r="BS20" s="48">
        <v>235</v>
      </c>
      <c r="BT20" s="47">
        <v>231.25</v>
      </c>
      <c r="BU20" s="51">
        <v>227.5</v>
      </c>
      <c r="BV20" s="54">
        <f t="shared" si="0"/>
        <v>3.4090909090909087</v>
      </c>
      <c r="BW20" s="54">
        <f t="shared" si="1"/>
        <v>-1.6216216216216217</v>
      </c>
    </row>
    <row r="21" spans="1:75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44">
        <v>217.60869565217391</v>
      </c>
      <c r="BO21" s="39">
        <v>207.89473684210526</v>
      </c>
      <c r="BP21" s="49">
        <v>219.33333333333334</v>
      </c>
      <c r="BQ21" s="50">
        <v>205</v>
      </c>
      <c r="BR21" s="47">
        <v>212.75</v>
      </c>
      <c r="BS21" s="48">
        <v>216.13636363636363</v>
      </c>
      <c r="BT21" s="47">
        <v>245</v>
      </c>
      <c r="BU21" s="51">
        <v>246.47058823529412</v>
      </c>
      <c r="BV21" s="54">
        <f t="shared" si="0"/>
        <v>10.897902468073843</v>
      </c>
      <c r="BW21" s="54">
        <f t="shared" si="1"/>
        <v>0.60024009603841466</v>
      </c>
    </row>
    <row r="22" spans="1:75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44">
        <v>206.11111111111111</v>
      </c>
      <c r="BO22" s="39">
        <v>217.18073547441932</v>
      </c>
      <c r="BP22" s="49">
        <v>216.34222455496771</v>
      </c>
      <c r="BQ22" s="50">
        <v>220</v>
      </c>
      <c r="BR22" s="47">
        <v>225</v>
      </c>
      <c r="BS22" s="48">
        <v>220</v>
      </c>
      <c r="BT22" s="47">
        <v>226.66666666666666</v>
      </c>
      <c r="BU22" s="51">
        <v>217.93151412188348</v>
      </c>
      <c r="BV22" s="54">
        <f t="shared" si="0"/>
        <v>-0.75225163329784972</v>
      </c>
      <c r="BW22" s="54">
        <f t="shared" si="1"/>
        <v>-3.8537437697572843</v>
      </c>
    </row>
    <row r="23" spans="1:75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44">
        <v>220.3</v>
      </c>
      <c r="BO23" s="39">
        <v>208.63636363636363</v>
      </c>
      <c r="BP23" s="49">
        <v>226.44444444444446</v>
      </c>
      <c r="BQ23" s="50">
        <v>226.625</v>
      </c>
      <c r="BR23" s="47">
        <v>219.30769230769232</v>
      </c>
      <c r="BS23" s="48">
        <v>226.625</v>
      </c>
      <c r="BT23" s="47">
        <v>235.5</v>
      </c>
      <c r="BU23" s="51">
        <v>230</v>
      </c>
      <c r="BV23" s="54">
        <f t="shared" si="0"/>
        <v>-0.86206896551724133</v>
      </c>
      <c r="BW23" s="54">
        <f t="shared" si="1"/>
        <v>-2.335456475583864</v>
      </c>
    </row>
    <row r="24" spans="1:75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44">
        <v>215.5</v>
      </c>
      <c r="BO24" s="39">
        <v>224</v>
      </c>
      <c r="BP24" s="49">
        <v>234.2</v>
      </c>
      <c r="BQ24" s="50">
        <v>240.55555555555554</v>
      </c>
      <c r="BR24" s="47">
        <v>252.125</v>
      </c>
      <c r="BS24" s="48">
        <v>240.55555555555554</v>
      </c>
      <c r="BT24" s="47">
        <v>230</v>
      </c>
      <c r="BU24" s="51">
        <v>237.72727272727272</v>
      </c>
      <c r="BV24" s="54">
        <f t="shared" si="0"/>
        <v>11.001061195613726</v>
      </c>
      <c r="BW24" s="54">
        <f t="shared" si="1"/>
        <v>3.3596837944663998</v>
      </c>
    </row>
    <row r="25" spans="1:75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44">
        <v>227.95379859742664</v>
      </c>
      <c r="BO25" s="39">
        <v>249.28571428571428</v>
      </c>
      <c r="BP25" s="49">
        <v>228.61294234152101</v>
      </c>
      <c r="BQ25" s="50">
        <v>249.28571428571428</v>
      </c>
      <c r="BR25" s="47">
        <v>229.5</v>
      </c>
      <c r="BS25" s="48">
        <v>239.28571428571399</v>
      </c>
      <c r="BT25" s="47">
        <v>236.875</v>
      </c>
      <c r="BU25" s="51">
        <v>238.125</v>
      </c>
      <c r="BV25" s="54">
        <f t="shared" si="0"/>
        <v>6.0690423162583516</v>
      </c>
      <c r="BW25" s="54">
        <f t="shared" si="1"/>
        <v>0.52770448548812665</v>
      </c>
    </row>
    <row r="26" spans="1:75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44">
        <v>240.2</v>
      </c>
      <c r="BO26" s="39">
        <v>247.14285714285714</v>
      </c>
      <c r="BP26" s="49">
        <v>258.57142857142856</v>
      </c>
      <c r="BQ26" s="50">
        <v>256.66666666666669</v>
      </c>
      <c r="BR26" s="47">
        <v>257.5</v>
      </c>
      <c r="BS26" s="48">
        <v>257.5</v>
      </c>
      <c r="BT26" s="47">
        <v>222.77777777777777</v>
      </c>
      <c r="BU26" s="51">
        <v>224.625</v>
      </c>
      <c r="BV26" s="54">
        <f t="shared" si="0"/>
        <v>-2.6895306859205816</v>
      </c>
      <c r="BW26" s="54">
        <f t="shared" si="1"/>
        <v>0.82917705735661129</v>
      </c>
    </row>
    <row r="27" spans="1:75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44">
        <v>200.83333333333334</v>
      </c>
      <c r="BO27" s="39">
        <v>216</v>
      </c>
      <c r="BP27" s="49">
        <v>228.33333333333334</v>
      </c>
      <c r="BQ27" s="50">
        <v>230.38461538461539</v>
      </c>
      <c r="BR27" s="47">
        <v>212.5</v>
      </c>
      <c r="BS27" s="48">
        <v>217.14285714285714</v>
      </c>
      <c r="BT27" s="47">
        <v>228.57142857142858</v>
      </c>
      <c r="BU27" s="51">
        <v>215</v>
      </c>
      <c r="BV27" s="54">
        <f t="shared" si="0"/>
        <v>-9.3373493975903603</v>
      </c>
      <c r="BW27" s="54">
        <f t="shared" si="1"/>
        <v>-5.9375000000000053</v>
      </c>
    </row>
    <row r="28" spans="1:75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44">
        <v>191</v>
      </c>
      <c r="BO28" s="39">
        <v>173.25</v>
      </c>
      <c r="BP28" s="49">
        <v>182.5</v>
      </c>
      <c r="BQ28" s="50">
        <v>195</v>
      </c>
      <c r="BR28" s="47">
        <v>211.25</v>
      </c>
      <c r="BS28" s="48">
        <v>226.85999999999999</v>
      </c>
      <c r="BT28" s="47">
        <v>249.39499999999998</v>
      </c>
      <c r="BU28" s="51">
        <v>246</v>
      </c>
      <c r="BV28" s="54">
        <f t="shared" si="0"/>
        <v>6.0344827586206895</v>
      </c>
      <c r="BW28" s="54">
        <f t="shared" si="1"/>
        <v>-1.3612943322841204</v>
      </c>
    </row>
    <row r="29" spans="1:75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44">
        <v>210.35</v>
      </c>
      <c r="BO29" s="39">
        <v>213.72222222222223</v>
      </c>
      <c r="BP29" s="49">
        <v>214.68421052631578</v>
      </c>
      <c r="BQ29" s="50">
        <v>221.375</v>
      </c>
      <c r="BR29" s="47">
        <v>220.78947368421052</v>
      </c>
      <c r="BS29" s="48">
        <v>228.4375</v>
      </c>
      <c r="BT29" s="47">
        <v>240.45454545454547</v>
      </c>
      <c r="BU29" s="51">
        <v>247.36842105263159</v>
      </c>
      <c r="BV29" s="54">
        <f t="shared" si="0"/>
        <v>9.9415204678362628</v>
      </c>
      <c r="BW29" s="54">
        <f t="shared" si="1"/>
        <v>2.8753357874838312</v>
      </c>
    </row>
    <row r="30" spans="1:75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44">
        <v>221.81818181818181</v>
      </c>
      <c r="BO30" s="39">
        <v>209.28571428571428</v>
      </c>
      <c r="BP30" s="49">
        <v>196.33333333333334</v>
      </c>
      <c r="BQ30" s="50">
        <v>218.8</v>
      </c>
      <c r="BR30" s="47">
        <v>213.88888888888889</v>
      </c>
      <c r="BS30" s="48">
        <v>224.54545454545453</v>
      </c>
      <c r="BT30" s="47">
        <v>226.1</v>
      </c>
      <c r="BU30" s="51">
        <v>237.66666666666666</v>
      </c>
      <c r="BV30" s="54">
        <f t="shared" si="0"/>
        <v>9.1124095715079676</v>
      </c>
      <c r="BW30" s="54">
        <f t="shared" si="1"/>
        <v>5.1157305027274047</v>
      </c>
    </row>
    <row r="31" spans="1:75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44">
        <v>247.77777777777777</v>
      </c>
      <c r="BO31" s="39">
        <v>242.5</v>
      </c>
      <c r="BP31" s="49">
        <v>250</v>
      </c>
      <c r="BQ31" s="50">
        <v>235</v>
      </c>
      <c r="BR31" s="47">
        <v>251.25</v>
      </c>
      <c r="BS31" s="48">
        <v>243.18181818181819</v>
      </c>
      <c r="BT31" s="47">
        <v>238.33333333333334</v>
      </c>
      <c r="BU31" s="51">
        <v>250</v>
      </c>
      <c r="BV31" s="54">
        <f t="shared" si="0"/>
        <v>12.499999999999996</v>
      </c>
      <c r="BW31" s="54">
        <f t="shared" si="1"/>
        <v>4.8951048951048914</v>
      </c>
    </row>
    <row r="32" spans="1:75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44">
        <v>200.4</v>
      </c>
      <c r="BO32" s="39">
        <v>199.9</v>
      </c>
      <c r="BP32" s="49">
        <v>205</v>
      </c>
      <c r="BQ32" s="50">
        <v>211.92307692307693</v>
      </c>
      <c r="BR32" s="47">
        <v>210.71428571428572</v>
      </c>
      <c r="BS32" s="48">
        <v>215.23529411764707</v>
      </c>
      <c r="BT32" s="47">
        <v>227.91666666666666</v>
      </c>
      <c r="BU32" s="51">
        <v>228.42857142857142</v>
      </c>
      <c r="BV32" s="54">
        <f t="shared" si="0"/>
        <v>5.9993370898243237</v>
      </c>
      <c r="BW32" s="54">
        <f t="shared" si="1"/>
        <v>0.22460172368764572</v>
      </c>
    </row>
    <row r="33" spans="1:75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44">
        <v>218.63636363636363</v>
      </c>
      <c r="BO33" s="39">
        <v>220.5</v>
      </c>
      <c r="BP33" s="49">
        <v>220.5</v>
      </c>
      <c r="BQ33" s="50">
        <v>215.8</v>
      </c>
      <c r="BR33" s="47">
        <v>223.84615384615384</v>
      </c>
      <c r="BS33" s="48">
        <v>209.69230769230768</v>
      </c>
      <c r="BT33" s="47">
        <v>221.92307692307693</v>
      </c>
      <c r="BU33" s="51">
        <v>231.07142857142858</v>
      </c>
      <c r="BV33" s="54">
        <f t="shared" si="0"/>
        <v>4.7679021230658627</v>
      </c>
      <c r="BW33" s="54">
        <f t="shared" si="1"/>
        <v>4.1223075018568958</v>
      </c>
    </row>
    <row r="34" spans="1:75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44">
        <v>212.363636363636</v>
      </c>
      <c r="BO34" s="39">
        <v>210.54545454545453</v>
      </c>
      <c r="BP34" s="49">
        <v>192.66666666666666</v>
      </c>
      <c r="BQ34" s="50">
        <v>201.09090909090909</v>
      </c>
      <c r="BR34" s="47">
        <v>194.6</v>
      </c>
      <c r="BS34" s="48">
        <v>206.5</v>
      </c>
      <c r="BT34" s="47">
        <v>224</v>
      </c>
      <c r="BU34" s="51">
        <v>240.61538461538461</v>
      </c>
      <c r="BV34" s="54">
        <f t="shared" si="0"/>
        <v>4.9664429530201355</v>
      </c>
      <c r="BW34" s="54">
        <f t="shared" si="1"/>
        <v>7.4175824175824161</v>
      </c>
    </row>
    <row r="35" spans="1:75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44">
        <v>219.12192782948097</v>
      </c>
      <c r="BO35" s="39">
        <v>198.53333333333299</v>
      </c>
      <c r="BP35" s="49">
        <v>197.57142857142858</v>
      </c>
      <c r="BQ35" s="50">
        <v>202.1875</v>
      </c>
      <c r="BR35" s="47">
        <v>208.29411764705881</v>
      </c>
      <c r="BS35" s="48">
        <v>220</v>
      </c>
      <c r="BT35" s="47">
        <v>239.0625</v>
      </c>
      <c r="BU35" s="51">
        <v>244.28571428571428</v>
      </c>
      <c r="BV35" s="54">
        <f t="shared" si="0"/>
        <v>14.68812877263581</v>
      </c>
      <c r="BW35" s="54">
        <f t="shared" si="1"/>
        <v>2.1848739495798286</v>
      </c>
    </row>
    <row r="36" spans="1:75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44">
        <v>220</v>
      </c>
      <c r="BO36" s="39">
        <v>201.83333333333334</v>
      </c>
      <c r="BP36" s="49">
        <v>235</v>
      </c>
      <c r="BQ36" s="50">
        <v>233.75</v>
      </c>
      <c r="BR36" s="47">
        <v>227.14285714285714</v>
      </c>
      <c r="BS36" s="48">
        <v>208.57142857142858</v>
      </c>
      <c r="BT36" s="47">
        <v>207.5</v>
      </c>
      <c r="BU36" s="51">
        <v>226</v>
      </c>
      <c r="BV36" s="54">
        <f t="shared" si="0"/>
        <v>-3.8297872340425529</v>
      </c>
      <c r="BW36" s="54">
        <f t="shared" si="1"/>
        <v>8.9156626506024104</v>
      </c>
    </row>
    <row r="37" spans="1:75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44">
        <v>203.58823529411765</v>
      </c>
      <c r="BO37" s="39">
        <v>205.3125</v>
      </c>
      <c r="BP37" s="49">
        <v>215.41176470588235</v>
      </c>
      <c r="BQ37" s="50">
        <v>205.46666666666667</v>
      </c>
      <c r="BR37" s="47">
        <v>209.70588235294119</v>
      </c>
      <c r="BS37" s="48">
        <v>211.36842105263159</v>
      </c>
      <c r="BT37" s="47">
        <v>211.25</v>
      </c>
      <c r="BU37" s="51">
        <v>220.14285714285714</v>
      </c>
      <c r="BV37" s="54">
        <f t="shared" si="0"/>
        <v>5.0365662286614805</v>
      </c>
      <c r="BW37" s="54">
        <f t="shared" si="1"/>
        <v>4.209636517328823</v>
      </c>
    </row>
    <row r="38" spans="1:75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44">
        <v>237.06489968177075</v>
      </c>
      <c r="BO38" s="39">
        <v>232.5</v>
      </c>
      <c r="BP38" s="49">
        <v>228.75</v>
      </c>
      <c r="BQ38" s="50">
        <v>233.33333333333334</v>
      </c>
      <c r="BR38" s="47">
        <v>220</v>
      </c>
      <c r="BS38" s="48">
        <v>210</v>
      </c>
      <c r="BT38" s="47">
        <v>235</v>
      </c>
      <c r="BU38" s="51">
        <v>247.5</v>
      </c>
      <c r="BV38" s="54">
        <f t="shared" si="0"/>
        <v>-0.71633237822349249</v>
      </c>
      <c r="BW38" s="54">
        <f t="shared" si="1"/>
        <v>5.3191489361702127</v>
      </c>
    </row>
    <row r="39" spans="1:75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44">
        <v>239.12175228962576</v>
      </c>
      <c r="BO39" s="39">
        <v>239.12175228962576</v>
      </c>
      <c r="BP39" s="49">
        <v>251.666666666667</v>
      </c>
      <c r="BQ39" s="50">
        <v>266</v>
      </c>
      <c r="BR39" s="47">
        <v>251.66666666666666</v>
      </c>
      <c r="BS39" s="48">
        <v>254.166666666667</v>
      </c>
      <c r="BT39" s="47">
        <v>256</v>
      </c>
      <c r="BU39" s="51">
        <v>246.3562817524203</v>
      </c>
      <c r="BV39" s="54">
        <f t="shared" si="0"/>
        <v>1.242307569487791</v>
      </c>
      <c r="BW39" s="54">
        <f t="shared" si="1"/>
        <v>-3.7670774404608198</v>
      </c>
    </row>
    <row r="40" spans="1:75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44">
        <v>213.33333333333334</v>
      </c>
      <c r="BO40" s="39">
        <v>235</v>
      </c>
      <c r="BP40" s="49">
        <v>223.33333333333334</v>
      </c>
      <c r="BQ40" s="50">
        <v>231.25</v>
      </c>
      <c r="BR40" s="47">
        <v>215</v>
      </c>
      <c r="BS40" s="48">
        <v>225.71428571428601</v>
      </c>
      <c r="BT40" s="47">
        <v>230</v>
      </c>
      <c r="BU40" s="51">
        <v>231.25</v>
      </c>
      <c r="BV40" s="54">
        <f t="shared" si="0"/>
        <v>7.5581395348837201</v>
      </c>
      <c r="BW40" s="54">
        <f t="shared" si="1"/>
        <v>0.54347826086956519</v>
      </c>
    </row>
    <row r="41" spans="1:75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44">
        <v>204.64285714285714</v>
      </c>
      <c r="BO41" s="39">
        <v>220.82676748415651</v>
      </c>
      <c r="BP41" s="49">
        <v>248</v>
      </c>
      <c r="BQ41" s="50">
        <v>257.5</v>
      </c>
      <c r="BR41" s="47">
        <v>262.777777777778</v>
      </c>
      <c r="BS41" s="48">
        <v>268.777777777778</v>
      </c>
      <c r="BT41" s="47">
        <v>232.94967013260694</v>
      </c>
      <c r="BU41" s="51">
        <v>225</v>
      </c>
      <c r="BV41" s="54">
        <f t="shared" si="0"/>
        <v>-3.7433155080213902</v>
      </c>
      <c r="BW41" s="54">
        <f t="shared" si="1"/>
        <v>-3.4126127450970754</v>
      </c>
    </row>
    <row r="42" spans="1:75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:BN42" si="25">AVERAGE(BM5:BM41)</f>
        <v>221.87571463384828</v>
      </c>
      <c r="BN42" s="9">
        <f t="shared" si="25"/>
        <v>219.68298762575532</v>
      </c>
      <c r="BO42" s="9">
        <f t="shared" ref="BO42:BP42" si="26">AVERAGE(BO5:BO41)</f>
        <v>219.79930768681163</v>
      </c>
      <c r="BP42" s="9">
        <f t="shared" si="26"/>
        <v>223.74380334948256</v>
      </c>
      <c r="BQ42" s="9">
        <f t="shared" ref="BQ42:BR42" si="27">AVERAGE(BQ5:BQ41)</f>
        <v>224.37236903486908</v>
      </c>
      <c r="BR42" s="9">
        <f t="shared" si="27"/>
        <v>224.8571059814868</v>
      </c>
      <c r="BS42" s="9">
        <f t="shared" ref="BS42:BT42" si="28">AVERAGE(BS5:BS41)</f>
        <v>227.75913349218766</v>
      </c>
      <c r="BT42" s="9">
        <f t="shared" si="28"/>
        <v>235.40991431784533</v>
      </c>
      <c r="BU42" s="9">
        <f t="shared" ref="BU42" si="29">AVERAGE(BU5:BU41)</f>
        <v>237.192881750119</v>
      </c>
      <c r="BV42" s="55">
        <f t="shared" si="0"/>
        <v>5.8375123835643787</v>
      </c>
      <c r="BW42" s="55">
        <f t="shared" si="1"/>
        <v>0.75738842072145751</v>
      </c>
    </row>
    <row r="43" spans="1:75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30">E42/D42*100-100</f>
        <v>4.1031303754704282</v>
      </c>
      <c r="F43" s="9">
        <f t="shared" si="30"/>
        <v>1.0249217719389208</v>
      </c>
      <c r="G43" s="9">
        <f t="shared" si="30"/>
        <v>-0.60255463081912808</v>
      </c>
      <c r="H43" s="9">
        <f t="shared" si="30"/>
        <v>7.2216487759870489</v>
      </c>
      <c r="I43" s="9">
        <f t="shared" ref="I43" si="31">I42/H42*100-100</f>
        <v>0.67037993955159436</v>
      </c>
      <c r="J43" s="9">
        <f>J42/I42*100-100</f>
        <v>-2.4165419909857917</v>
      </c>
      <c r="K43" s="9">
        <f t="shared" ref="K43" si="32">K42/J42*100-100</f>
        <v>-7.7994576038893655</v>
      </c>
      <c r="L43" s="9">
        <f t="shared" ref="L43" si="33">L42/K42*100-100</f>
        <v>-1.0758062255718528</v>
      </c>
      <c r="M43" s="9">
        <f t="shared" ref="M43" si="34">M42/L42*100-100</f>
        <v>4.0760379149903088</v>
      </c>
      <c r="N43" s="9">
        <f t="shared" ref="N43" si="35">N42/M42*100-100</f>
        <v>-2.1983002774388609</v>
      </c>
      <c r="O43" s="9">
        <f t="shared" ref="O43" si="36">O42/N42*100-100</f>
        <v>23.253048673309905</v>
      </c>
      <c r="P43" s="9">
        <f t="shared" ref="P43" si="37">P42/O42*100-100</f>
        <v>12.614077712555073</v>
      </c>
      <c r="Q43" s="9">
        <f t="shared" ref="Q43" si="38">Q42/P42*100-100</f>
        <v>-4.8511010091539646</v>
      </c>
      <c r="R43" s="9">
        <f t="shared" ref="R43" si="39">R42/Q42*100-100</f>
        <v>-1.9504597551869978</v>
      </c>
      <c r="S43" s="9">
        <f t="shared" ref="S43:U43" si="40">S42/R42*100-100</f>
        <v>-2.8229494912888669</v>
      </c>
      <c r="T43" s="9">
        <f t="shared" si="40"/>
        <v>4.4947843156112555</v>
      </c>
      <c r="U43" s="9">
        <f t="shared" si="40"/>
        <v>0.29684373645757489</v>
      </c>
      <c r="V43" s="9">
        <f t="shared" ref="V43" si="41">V42/U42*100-100</f>
        <v>15.767937415338167</v>
      </c>
      <c r="W43" s="9">
        <f t="shared" ref="W43:AQ43" si="42">W42/V42*100-100</f>
        <v>9.7626245702138021</v>
      </c>
      <c r="X43" s="9">
        <f t="shared" si="42"/>
        <v>-5.9443417580118592</v>
      </c>
      <c r="Y43" s="9">
        <f t="shared" si="42"/>
        <v>-2.2624290635974376</v>
      </c>
      <c r="Z43" s="9">
        <f t="shared" si="42"/>
        <v>-5.6491698059628419</v>
      </c>
      <c r="AA43" s="9">
        <f t="shared" si="42"/>
        <v>-2.7172083189478116</v>
      </c>
      <c r="AB43" s="9">
        <f t="shared" si="42"/>
        <v>-6.0808105072686658</v>
      </c>
      <c r="AC43" s="9">
        <f t="shared" si="42"/>
        <v>-0.70318642602846637</v>
      </c>
      <c r="AD43" s="9">
        <f t="shared" si="42"/>
        <v>-5.827122207081743</v>
      </c>
      <c r="AE43" s="9">
        <f t="shared" si="42"/>
        <v>9.2837419408763822</v>
      </c>
      <c r="AF43" s="9">
        <f t="shared" si="42"/>
        <v>-1.3327635660286319</v>
      </c>
      <c r="AG43" s="9">
        <f t="shared" si="42"/>
        <v>3.6728594461543196</v>
      </c>
      <c r="AH43" s="9">
        <f t="shared" si="42"/>
        <v>3.5035804799939569</v>
      </c>
      <c r="AI43" s="9">
        <f t="shared" si="42"/>
        <v>-1.8397295640868521</v>
      </c>
      <c r="AJ43" s="9">
        <f t="shared" si="42"/>
        <v>-1.6548006939177355</v>
      </c>
      <c r="AK43" s="9">
        <f t="shared" si="42"/>
        <v>-1.0022225494315506</v>
      </c>
      <c r="AL43" s="9">
        <f t="shared" si="42"/>
        <v>0.64716068534322346</v>
      </c>
      <c r="AM43" s="9">
        <f t="shared" si="42"/>
        <v>-0.3371119136877212</v>
      </c>
      <c r="AN43" s="9">
        <f t="shared" si="42"/>
        <v>-0.31723143425337241</v>
      </c>
      <c r="AO43" s="9">
        <f t="shared" si="42"/>
        <v>1.7917341769652353</v>
      </c>
      <c r="AP43" s="9">
        <f t="shared" si="42"/>
        <v>1.7571657271875409</v>
      </c>
      <c r="AQ43" s="9">
        <f t="shared" si="42"/>
        <v>3.6323214286298366</v>
      </c>
      <c r="AR43" s="9">
        <f t="shared" ref="AR43" si="43">AR42/AQ42*100-100</f>
        <v>9.7927334680207423E-2</v>
      </c>
      <c r="AS43" s="9">
        <f t="shared" ref="AS43" si="44">AS42/AR42*100-100</f>
        <v>0.92100677983013668</v>
      </c>
      <c r="AT43" s="9">
        <f t="shared" ref="AT43" si="45">AT42/AS42*100-100</f>
        <v>1.5898021764772352</v>
      </c>
      <c r="AU43" s="9">
        <f t="shared" ref="AU43:AY43" si="46">AU42/AT42*100-100</f>
        <v>0.23061035438989563</v>
      </c>
      <c r="AV43" s="9">
        <f t="shared" si="46"/>
        <v>1.5756661091914026</v>
      </c>
      <c r="AW43" s="9">
        <f t="shared" si="46"/>
        <v>0.65911757365209667</v>
      </c>
      <c r="AX43" s="9">
        <f t="shared" si="46"/>
        <v>-1.1505873326067331</v>
      </c>
      <c r="AY43" s="9">
        <f t="shared" si="46"/>
        <v>-1.4601737061134941</v>
      </c>
      <c r="AZ43" s="9">
        <f t="shared" ref="AZ43:BD43" si="47">AZ42/AY42*100-100</f>
        <v>0.1220049629920652</v>
      </c>
      <c r="BA43" s="9">
        <f t="shared" si="47"/>
        <v>1.8291243341523398</v>
      </c>
      <c r="BB43" s="9">
        <f t="shared" si="47"/>
        <v>-0.50353202675800901</v>
      </c>
      <c r="BC43" s="9">
        <f t="shared" si="47"/>
        <v>-0.760103713499376</v>
      </c>
      <c r="BD43" s="9">
        <f t="shared" si="47"/>
        <v>-0.49148855502278366</v>
      </c>
      <c r="BE43" s="9">
        <f t="shared" ref="BE43:BK43" si="48">BE42/BD42*100-100</f>
        <v>2.1017770239662354</v>
      </c>
      <c r="BF43" s="9">
        <f t="shared" si="48"/>
        <v>-1.1836649557281476E-2</v>
      </c>
      <c r="BG43" s="9">
        <f t="shared" si="48"/>
        <v>-1.5383070609143488</v>
      </c>
      <c r="BH43" s="9">
        <f t="shared" si="48"/>
        <v>0.23660238487362051</v>
      </c>
      <c r="BI43" s="9">
        <f t="shared" si="48"/>
        <v>-1.1782048694200853</v>
      </c>
      <c r="BJ43" s="9">
        <f t="shared" si="48"/>
        <v>-2.2237904757598415</v>
      </c>
      <c r="BK43" s="9">
        <f t="shared" si="48"/>
        <v>2.3926359769584451</v>
      </c>
      <c r="BL43" s="9">
        <f t="shared" ref="BL43:BP43" si="49">BL42/BK42*100-100</f>
        <v>2.8586989001325946E-2</v>
      </c>
      <c r="BM43" s="9">
        <f t="shared" si="49"/>
        <v>-1.1397540189280448</v>
      </c>
      <c r="BN43" s="9">
        <f t="shared" si="49"/>
        <v>-0.98826814449320466</v>
      </c>
      <c r="BO43" s="9">
        <f t="shared" si="49"/>
        <v>5.294905277530404E-2</v>
      </c>
      <c r="BP43" s="9">
        <f t="shared" si="49"/>
        <v>1.7945896664476066</v>
      </c>
      <c r="BQ43" s="9">
        <f>BQ42/BP42*100-100</f>
        <v>0.28093099159698909</v>
      </c>
      <c r="BR43" s="9">
        <f>BR42/BQ42*100-100</f>
        <v>0.21604128382777787</v>
      </c>
      <c r="BS43" s="9">
        <f>BS42/BR42*100-100</f>
        <v>1.2906096509753127</v>
      </c>
      <c r="BT43" s="9">
        <f>BT42/BS42*100-100</f>
        <v>3.3591543436040041</v>
      </c>
      <c r="BU43" s="9">
        <f>BU42/BT42*100-100</f>
        <v>0.75738842072145474</v>
      </c>
      <c r="BV43" s="56"/>
      <c r="BW43" s="56"/>
    </row>
    <row r="44" spans="1:75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50">O42/C42*100-100</f>
        <v>20.721070868497392</v>
      </c>
      <c r="P44" s="9">
        <f t="shared" si="50"/>
        <v>41.889883000593215</v>
      </c>
      <c r="Q44" s="9">
        <f t="shared" si="50"/>
        <v>29.685496456766828</v>
      </c>
      <c r="R44" s="9">
        <f t="shared" si="50"/>
        <v>25.866004951841987</v>
      </c>
      <c r="S44" s="9">
        <f t="shared" si="50"/>
        <v>23.054340834470423</v>
      </c>
      <c r="T44" s="9">
        <f t="shared" si="50"/>
        <v>19.924818834509921</v>
      </c>
      <c r="U44" s="9">
        <f t="shared" si="50"/>
        <v>19.479839273381018</v>
      </c>
      <c r="V44" s="9">
        <f t="shared" ref="V44" si="51">V42/J42*100-100</f>
        <v>41.744664901275826</v>
      </c>
      <c r="W44" s="9">
        <f t="shared" ref="W44:AQ44" si="52">W42/K42*100-100</f>
        <v>68.743762607689405</v>
      </c>
      <c r="X44" s="9">
        <f t="shared" si="52"/>
        <v>60.439070168077905</v>
      </c>
      <c r="Y44" s="9">
        <f t="shared" si="52"/>
        <v>50.66796657200976</v>
      </c>
      <c r="Z44" s="9">
        <f t="shared" si="52"/>
        <v>45.351745113252463</v>
      </c>
      <c r="AA44" s="9">
        <f t="shared" si="52"/>
        <v>14.725142238140521</v>
      </c>
      <c r="AB44" s="9">
        <f t="shared" si="52"/>
        <v>-4.320200526375146</v>
      </c>
      <c r="AC44" s="9">
        <f t="shared" si="52"/>
        <v>-0.14914190397999505</v>
      </c>
      <c r="AD44" s="9">
        <f t="shared" si="52"/>
        <v>-4.0970244886797076</v>
      </c>
      <c r="AE44" s="9">
        <f t="shared" si="52"/>
        <v>7.8509377705573371</v>
      </c>
      <c r="AF44" s="9">
        <f t="shared" si="52"/>
        <v>1.8362212652878185</v>
      </c>
      <c r="AG44" s="9">
        <f t="shared" si="52"/>
        <v>5.2640527901874918</v>
      </c>
      <c r="AH44" s="9">
        <f t="shared" si="52"/>
        <v>-5.887531531886907</v>
      </c>
      <c r="AI44" s="9">
        <f t="shared" si="52"/>
        <v>-15.835600757598257</v>
      </c>
      <c r="AJ44" s="9">
        <f t="shared" si="52"/>
        <v>-11.997164522786747</v>
      </c>
      <c r="AK44" s="9">
        <f t="shared" si="52"/>
        <v>-10.862475523756714</v>
      </c>
      <c r="AL44" s="9">
        <f t="shared" si="52"/>
        <v>-4.9140454768234321</v>
      </c>
      <c r="AM44" s="9">
        <f t="shared" si="52"/>
        <v>-2.5876963390096108</v>
      </c>
      <c r="AN44" s="9">
        <f t="shared" si="52"/>
        <v>3.3902461652551636</v>
      </c>
      <c r="AO44" s="9">
        <f t="shared" si="52"/>
        <v>5.9880178965114226</v>
      </c>
      <c r="AP44" s="9">
        <f t="shared" si="52"/>
        <v>14.523847576445831</v>
      </c>
      <c r="AQ44" s="9">
        <f t="shared" si="52"/>
        <v>8.6014440254668045</v>
      </c>
      <c r="AR44" s="9">
        <f t="shared" ref="AR44" si="53">AR42/AF42*100-100</f>
        <v>10.176182544418367</v>
      </c>
      <c r="AS44" s="9">
        <f t="shared" ref="AS44" si="54">AS42/AG42*100-100</f>
        <v>7.2517081610552907</v>
      </c>
      <c r="AT44" s="9">
        <f t="shared" ref="AT44" si="55">AT42/AH42*100-100</f>
        <v>5.2686270817161613</v>
      </c>
      <c r="AU44" s="9">
        <f t="shared" ref="AU44:AY44" si="56">AU42/AI42*100-100</f>
        <v>7.4888923666697877</v>
      </c>
      <c r="AV44" s="9">
        <f t="shared" si="56"/>
        <v>11.01971340260846</v>
      </c>
      <c r="AW44" s="9">
        <f t="shared" si="56"/>
        <v>12.882800727180935</v>
      </c>
      <c r="AX44" s="9">
        <f t="shared" si="56"/>
        <v>10.866501112903975</v>
      </c>
      <c r="AY44" s="9">
        <f t="shared" si="56"/>
        <v>9.6171902224549228</v>
      </c>
      <c r="AZ44" s="9">
        <f t="shared" ref="AZ44:BD44" si="57">AZ42/AN42*100-100</f>
        <v>10.100201081826498</v>
      </c>
      <c r="BA44" s="9">
        <f t="shared" si="57"/>
        <v>10.140643106496455</v>
      </c>
      <c r="BB44" s="9">
        <f t="shared" si="57"/>
        <v>7.6936930297172523</v>
      </c>
      <c r="BC44" s="9">
        <f t="shared" si="57"/>
        <v>3.1291278593977836</v>
      </c>
      <c r="BD44" s="9">
        <f t="shared" si="57"/>
        <v>2.5218630711040078</v>
      </c>
      <c r="BE44" s="9">
        <f t="shared" ref="BE44:BK44" si="58">BE42/AS42*100-100</f>
        <v>3.7213632460462662</v>
      </c>
      <c r="BF44" s="9">
        <f t="shared" si="58"/>
        <v>2.0861187736186366</v>
      </c>
      <c r="BG44" s="9">
        <f t="shared" si="58"/>
        <v>0.28445446447219069</v>
      </c>
      <c r="BH44" s="9">
        <f t="shared" si="58"/>
        <v>-1.0375873220125555</v>
      </c>
      <c r="BI44" s="9">
        <f t="shared" si="58"/>
        <v>-2.8439399527197935</v>
      </c>
      <c r="BJ44" s="9">
        <f t="shared" si="58"/>
        <v>-3.8987584509333715</v>
      </c>
      <c r="BK44" s="9">
        <f t="shared" si="58"/>
        <v>-0.14129501791278187</v>
      </c>
      <c r="BL44" s="9">
        <f t="shared" ref="BL44:BP44" si="59">BL42/AZ42*100-100</f>
        <v>-0.23446732212516963</v>
      </c>
      <c r="BM44" s="9">
        <f t="shared" si="59"/>
        <v>-3.1431806424806013</v>
      </c>
      <c r="BN44" s="9">
        <f t="shared" si="59"/>
        <v>-3.6150566753481002</v>
      </c>
      <c r="BO44" s="9">
        <f t="shared" si="59"/>
        <v>-2.8253939718412653</v>
      </c>
      <c r="BP44" s="9">
        <f t="shared" si="59"/>
        <v>-0.5929341822706391</v>
      </c>
      <c r="BQ44" s="9">
        <f>BQ42/BE42*100-100</f>
        <v>-2.3657237130659183</v>
      </c>
      <c r="BR44" s="9">
        <f>BR42/BF42*100-100</f>
        <v>-2.1432104038671582</v>
      </c>
      <c r="BS44" s="9">
        <f>BS42/BG42*100-100</f>
        <v>0.66832674522120783</v>
      </c>
      <c r="BT44" s="9">
        <f>BT42/BH42*100-100</f>
        <v>3.8043277007747207</v>
      </c>
      <c r="BU44" s="9">
        <f>BU42/BI42*100-100</f>
        <v>5.8375123835643876</v>
      </c>
      <c r="BV44" s="57"/>
      <c r="BW44" s="57"/>
    </row>
    <row r="45" spans="1:75" ht="15" customHeight="1" x14ac:dyDescent="0.25">
      <c r="BC45" s="41"/>
    </row>
    <row r="46" spans="1:75" ht="15" customHeight="1" x14ac:dyDescent="0.25">
      <c r="A46" s="14" t="s">
        <v>44</v>
      </c>
      <c r="BC46" s="41"/>
      <c r="BV46" s="59"/>
      <c r="BW46" s="59"/>
    </row>
    <row r="47" spans="1:75" ht="15" customHeight="1" x14ac:dyDescent="0.25">
      <c r="A47" s="5" t="s">
        <v>8</v>
      </c>
      <c r="B47" s="51">
        <v>264.75</v>
      </c>
      <c r="D47" s="5"/>
      <c r="H47" s="5"/>
      <c r="BC47" s="41"/>
      <c r="BV47"/>
      <c r="BW47"/>
    </row>
    <row r="48" spans="1:75" ht="15" customHeight="1" x14ac:dyDescent="0.25">
      <c r="A48" s="5" t="s">
        <v>9</v>
      </c>
      <c r="B48" s="51">
        <v>255.42857142857142</v>
      </c>
      <c r="D48" s="5"/>
      <c r="BC48" s="41"/>
      <c r="BV48"/>
      <c r="BW48"/>
    </row>
    <row r="49" spans="1:75" ht="15" customHeight="1" x14ac:dyDescent="0.25">
      <c r="A49" t="s">
        <v>12</v>
      </c>
      <c r="B49">
        <v>252.5</v>
      </c>
      <c r="D49" s="5"/>
      <c r="H49" s="5"/>
      <c r="BC49" s="41"/>
      <c r="BV49"/>
      <c r="BW49"/>
    </row>
    <row r="50" spans="1:75" ht="15" customHeight="1" x14ac:dyDescent="0.25">
      <c r="BC50" s="41"/>
      <c r="BV50"/>
      <c r="BW50"/>
    </row>
    <row r="51" spans="1:75" ht="15" customHeight="1" x14ac:dyDescent="0.25">
      <c r="A51" s="14" t="s">
        <v>45</v>
      </c>
      <c r="BC51" s="41"/>
      <c r="BV51"/>
      <c r="BW51"/>
    </row>
    <row r="52" spans="1:75" ht="15" customHeight="1" x14ac:dyDescent="0.25">
      <c r="A52" s="5" t="s">
        <v>18</v>
      </c>
      <c r="B52" s="51">
        <v>217.93151412188348</v>
      </c>
      <c r="D52" s="5"/>
      <c r="BC52" s="41"/>
      <c r="BV52"/>
      <c r="BW52"/>
    </row>
    <row r="53" spans="1:75" ht="15" customHeight="1" x14ac:dyDescent="0.25">
      <c r="A53" s="5" t="s">
        <v>23</v>
      </c>
      <c r="B53" s="51">
        <v>215</v>
      </c>
      <c r="D53" s="5"/>
      <c r="BC53" s="41"/>
      <c r="BV53"/>
      <c r="BW53"/>
    </row>
    <row r="54" spans="1:75" ht="15" customHeight="1" x14ac:dyDescent="0.25">
      <c r="A54" s="5" t="s">
        <v>5</v>
      </c>
      <c r="B54" s="51">
        <v>211.92307692307693</v>
      </c>
      <c r="D54" s="5"/>
      <c r="BC54" s="41"/>
      <c r="BV54"/>
      <c r="BW54"/>
    </row>
    <row r="55" spans="1:75" ht="15" customHeight="1" x14ac:dyDescent="0.25">
      <c r="BC55" s="41"/>
      <c r="BV55"/>
      <c r="BW55"/>
    </row>
    <row r="56" spans="1:75" ht="15" customHeight="1" x14ac:dyDescent="0.25">
      <c r="BC56" s="41"/>
      <c r="BV56"/>
      <c r="BW56"/>
    </row>
    <row r="57" spans="1:75" ht="15" customHeight="1" x14ac:dyDescent="0.25">
      <c r="BC57" s="41"/>
      <c r="BV57"/>
      <c r="BW57"/>
    </row>
    <row r="58" spans="1:75" ht="15" customHeight="1" x14ac:dyDescent="0.25">
      <c r="BC58" s="41"/>
      <c r="BV58"/>
      <c r="BW58"/>
    </row>
    <row r="59" spans="1:75" ht="15" customHeight="1" x14ac:dyDescent="0.25">
      <c r="BC59" s="41"/>
      <c r="BV59"/>
      <c r="BW59"/>
    </row>
    <row r="60" spans="1:75" ht="15" customHeight="1" x14ac:dyDescent="0.25">
      <c r="BC60" s="41"/>
      <c r="BV60" s="60"/>
      <c r="BW60" s="60"/>
    </row>
    <row r="61" spans="1:75" ht="15" customHeight="1" x14ac:dyDescent="0.25">
      <c r="BV61" s="60"/>
      <c r="BW61" s="60"/>
    </row>
    <row r="62" spans="1:75" ht="15" customHeight="1" x14ac:dyDescent="0.25">
      <c r="BV62" s="60"/>
      <c r="BW62" s="60"/>
    </row>
    <row r="63" spans="1:75" ht="15" customHeight="1" x14ac:dyDescent="0.25">
      <c r="BV63" s="60"/>
      <c r="BW63" s="60"/>
    </row>
    <row r="64" spans="1:75" ht="15" customHeight="1" x14ac:dyDescent="0.25">
      <c r="BV64" s="60"/>
      <c r="BW64" s="60"/>
    </row>
    <row r="65" spans="74:75" ht="15" customHeight="1" x14ac:dyDescent="0.25">
      <c r="BV65" s="60"/>
      <c r="BW65" s="60"/>
    </row>
    <row r="66" spans="74:75" ht="15" customHeight="1" x14ac:dyDescent="0.25">
      <c r="BV66" s="60"/>
      <c r="BW66" s="60"/>
    </row>
    <row r="67" spans="74:75" ht="15" customHeight="1" x14ac:dyDescent="0.25">
      <c r="BV67" s="60"/>
      <c r="BW67" s="60"/>
    </row>
    <row r="68" spans="74:75" ht="15" customHeight="1" x14ac:dyDescent="0.25">
      <c r="BV68" s="60"/>
      <c r="BW68" s="60"/>
    </row>
    <row r="69" spans="74:75" ht="15" customHeight="1" x14ac:dyDescent="0.25">
      <c r="BV69" s="60"/>
      <c r="BW69" s="60"/>
    </row>
    <row r="70" spans="74:75" ht="15" customHeight="1" x14ac:dyDescent="0.25">
      <c r="BV70" s="60"/>
      <c r="BW70" s="60"/>
    </row>
    <row r="71" spans="74:75" ht="15" customHeight="1" x14ac:dyDescent="0.25">
      <c r="BV71" s="60"/>
      <c r="BW71" s="60"/>
    </row>
    <row r="72" spans="74:75" ht="15" customHeight="1" x14ac:dyDescent="0.25">
      <c r="BV72" s="60"/>
      <c r="BW72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26" workbookViewId="0">
      <selection activeCell="C38" sqref="B2:C38"/>
    </sheetView>
  </sheetViews>
  <sheetFormatPr defaultRowHeight="15" x14ac:dyDescent="0.25"/>
  <sheetData>
    <row r="1" spans="1:6" x14ac:dyDescent="0.25">
      <c r="A1" s="5"/>
      <c r="B1" s="39"/>
    </row>
    <row r="2" spans="1:6" x14ac:dyDescent="0.25">
      <c r="A2" s="5"/>
      <c r="B2" s="5"/>
      <c r="C2" s="51"/>
      <c r="D2" s="47"/>
      <c r="E2" s="5"/>
      <c r="F2" s="46"/>
    </row>
    <row r="3" spans="1:6" x14ac:dyDescent="0.25">
      <c r="A3" s="5"/>
      <c r="B3" s="5"/>
      <c r="C3" s="51"/>
      <c r="D3" s="47"/>
      <c r="E3" s="5"/>
      <c r="F3" s="46"/>
    </row>
    <row r="4" spans="1:6" x14ac:dyDescent="0.25">
      <c r="A4" s="5"/>
      <c r="B4" s="5"/>
      <c r="C4" s="51"/>
      <c r="D4" s="47"/>
      <c r="E4" s="5"/>
      <c r="F4" s="46"/>
    </row>
    <row r="5" spans="1:6" x14ac:dyDescent="0.25">
      <c r="A5" s="5"/>
      <c r="B5" s="5"/>
      <c r="C5" s="51"/>
      <c r="D5" s="47"/>
      <c r="E5" s="5"/>
      <c r="F5" s="46"/>
    </row>
    <row r="6" spans="1:6" x14ac:dyDescent="0.25">
      <c r="A6" s="5"/>
      <c r="B6" s="5"/>
      <c r="C6" s="51"/>
      <c r="D6" s="47"/>
      <c r="E6" s="5"/>
      <c r="F6" s="46"/>
    </row>
    <row r="7" spans="1:6" x14ac:dyDescent="0.25">
      <c r="A7" s="5"/>
      <c r="B7" s="5"/>
      <c r="C7" s="51"/>
      <c r="D7" s="47"/>
      <c r="E7" s="5"/>
      <c r="F7" s="46"/>
    </row>
    <row r="8" spans="1:6" x14ac:dyDescent="0.25">
      <c r="A8" s="5"/>
      <c r="B8" s="5"/>
      <c r="C8" s="51"/>
      <c r="D8" s="47"/>
      <c r="E8" s="5"/>
      <c r="F8" s="46"/>
    </row>
    <row r="9" spans="1:6" x14ac:dyDescent="0.25">
      <c r="A9" s="5"/>
      <c r="B9" s="5"/>
      <c r="C9" s="51"/>
      <c r="D9" s="47"/>
      <c r="E9" s="5"/>
      <c r="F9" s="46"/>
    </row>
    <row r="10" spans="1:6" x14ac:dyDescent="0.25">
      <c r="A10" s="5"/>
      <c r="B10" s="5"/>
      <c r="C10" s="51"/>
      <c r="D10" s="47"/>
      <c r="E10" s="5"/>
      <c r="F10" s="46"/>
    </row>
    <row r="11" spans="1:6" x14ac:dyDescent="0.25">
      <c r="A11" s="5"/>
      <c r="B11" s="5"/>
      <c r="C11" s="51"/>
      <c r="D11" s="47"/>
      <c r="E11" s="5"/>
      <c r="F11" s="46"/>
    </row>
    <row r="12" spans="1:6" x14ac:dyDescent="0.25">
      <c r="A12" s="5"/>
      <c r="B12" s="5"/>
      <c r="C12" s="51"/>
      <c r="D12" s="47"/>
      <c r="E12" s="5"/>
      <c r="F12" s="46"/>
    </row>
    <row r="13" spans="1:6" x14ac:dyDescent="0.25">
      <c r="A13" s="5"/>
      <c r="B13" s="5"/>
      <c r="C13" s="51"/>
      <c r="D13" s="47"/>
      <c r="E13" s="5"/>
      <c r="F13" s="46"/>
    </row>
    <row r="14" spans="1:6" x14ac:dyDescent="0.25">
      <c r="A14" s="5"/>
      <c r="B14" s="5"/>
      <c r="C14" s="51"/>
      <c r="D14" s="47"/>
      <c r="E14" s="5"/>
      <c r="F14" s="46"/>
    </row>
    <row r="15" spans="1:6" x14ac:dyDescent="0.25">
      <c r="A15" s="5"/>
      <c r="B15" s="5"/>
      <c r="C15" s="51"/>
      <c r="D15" s="47"/>
      <c r="E15" s="5"/>
      <c r="F15" s="46"/>
    </row>
    <row r="16" spans="1:6" x14ac:dyDescent="0.25">
      <c r="A16" s="5"/>
      <c r="B16" s="5"/>
      <c r="C16" s="51"/>
      <c r="D16" s="47"/>
      <c r="E16" s="5"/>
      <c r="F16" s="46"/>
    </row>
    <row r="17" spans="1:6" x14ac:dyDescent="0.25">
      <c r="A17" s="5"/>
      <c r="B17" s="5"/>
      <c r="C17" s="51"/>
      <c r="D17" s="47"/>
      <c r="E17" s="5"/>
      <c r="F17" s="46"/>
    </row>
    <row r="18" spans="1:6" x14ac:dyDescent="0.25">
      <c r="A18" s="5"/>
      <c r="B18" s="5"/>
      <c r="C18" s="51"/>
      <c r="D18" s="47"/>
      <c r="E18" s="5"/>
      <c r="F18" s="46"/>
    </row>
    <row r="19" spans="1:6" x14ac:dyDescent="0.25">
      <c r="A19" s="5"/>
      <c r="B19" s="5"/>
      <c r="C19" s="51"/>
      <c r="D19" s="47"/>
      <c r="E19" s="5"/>
      <c r="F19" s="46"/>
    </row>
    <row r="20" spans="1:6" x14ac:dyDescent="0.25">
      <c r="A20" s="5"/>
      <c r="B20" s="5"/>
      <c r="C20" s="51"/>
      <c r="D20" s="47"/>
      <c r="E20" s="5"/>
      <c r="F20" s="46"/>
    </row>
    <row r="21" spans="1:6" x14ac:dyDescent="0.25">
      <c r="A21" s="5"/>
      <c r="B21" s="5"/>
      <c r="C21" s="51"/>
      <c r="D21" s="47"/>
      <c r="E21" s="5"/>
      <c r="F21" s="46"/>
    </row>
    <row r="22" spans="1:6" x14ac:dyDescent="0.25">
      <c r="A22" s="5"/>
      <c r="B22" s="5"/>
      <c r="C22" s="51"/>
      <c r="D22" s="47"/>
      <c r="E22" s="5"/>
      <c r="F22" s="46"/>
    </row>
    <row r="23" spans="1:6" x14ac:dyDescent="0.25">
      <c r="A23" s="5"/>
      <c r="B23" s="5"/>
      <c r="C23" s="51"/>
      <c r="D23" s="47"/>
      <c r="E23" s="5"/>
      <c r="F23" s="46"/>
    </row>
    <row r="24" spans="1:6" x14ac:dyDescent="0.25">
      <c r="A24" s="5"/>
      <c r="B24" s="5"/>
      <c r="C24" s="51"/>
      <c r="D24" s="47"/>
      <c r="E24" s="5"/>
      <c r="F24" s="46"/>
    </row>
    <row r="25" spans="1:6" x14ac:dyDescent="0.25">
      <c r="A25" s="5"/>
      <c r="B25" s="5"/>
      <c r="C25" s="51"/>
      <c r="D25" s="47"/>
      <c r="E25" s="5"/>
      <c r="F25" s="46"/>
    </row>
    <row r="26" spans="1:6" x14ac:dyDescent="0.25">
      <c r="A26" s="5"/>
      <c r="B26" s="5"/>
      <c r="C26" s="51"/>
      <c r="D26" s="47"/>
      <c r="E26" s="5"/>
      <c r="F26" s="46"/>
    </row>
    <row r="27" spans="1:6" x14ac:dyDescent="0.25">
      <c r="A27" s="5"/>
      <c r="B27" s="5"/>
      <c r="C27" s="51"/>
      <c r="D27" s="47"/>
      <c r="E27" s="5"/>
      <c r="F27" s="46"/>
    </row>
    <row r="28" spans="1:6" x14ac:dyDescent="0.25">
      <c r="A28" s="5"/>
      <c r="B28" s="5"/>
      <c r="C28" s="51"/>
      <c r="D28" s="47"/>
      <c r="E28" s="5"/>
      <c r="F28" s="46"/>
    </row>
    <row r="29" spans="1:6" x14ac:dyDescent="0.25">
      <c r="A29" s="5"/>
      <c r="B29" s="5"/>
      <c r="C29" s="51"/>
      <c r="D29" s="47"/>
      <c r="E29" s="5"/>
      <c r="F29" s="46"/>
    </row>
    <row r="30" spans="1:6" x14ac:dyDescent="0.25">
      <c r="A30" s="5"/>
      <c r="B30" s="5"/>
      <c r="C30" s="51"/>
      <c r="D30" s="47"/>
      <c r="E30" s="5"/>
      <c r="F30" s="46"/>
    </row>
    <row r="31" spans="1:6" x14ac:dyDescent="0.25">
      <c r="A31" s="5"/>
      <c r="B31" s="5"/>
      <c r="C31" s="51"/>
      <c r="D31" s="47"/>
      <c r="E31" s="5"/>
      <c r="F31" s="46"/>
    </row>
    <row r="32" spans="1:6" x14ac:dyDescent="0.25">
      <c r="A32" s="5"/>
      <c r="B32" s="5"/>
      <c r="C32" s="51"/>
      <c r="D32" s="47"/>
      <c r="E32" s="5"/>
      <c r="F32" s="46"/>
    </row>
    <row r="33" spans="1:6" x14ac:dyDescent="0.25">
      <c r="A33" s="5"/>
      <c r="B33" s="5"/>
      <c r="C33" s="51"/>
      <c r="D33" s="47"/>
      <c r="E33" s="5"/>
      <c r="F33" s="46"/>
    </row>
    <row r="34" spans="1:6" x14ac:dyDescent="0.25">
      <c r="A34" s="5"/>
      <c r="B34" s="5"/>
      <c r="C34" s="51"/>
      <c r="D34" s="47"/>
      <c r="E34" s="5"/>
      <c r="F34" s="46"/>
    </row>
    <row r="35" spans="1:6" x14ac:dyDescent="0.25">
      <c r="A35" s="5"/>
      <c r="B35" s="5"/>
      <c r="C35" s="51"/>
      <c r="D35" s="47"/>
      <c r="E35" s="5"/>
      <c r="F35" s="46"/>
    </row>
    <row r="36" spans="1:6" x14ac:dyDescent="0.25">
      <c r="A36" s="5"/>
      <c r="B36" s="5"/>
      <c r="C36" s="51"/>
      <c r="D36" s="47"/>
      <c r="E36" s="5"/>
      <c r="F36" s="46"/>
    </row>
    <row r="37" spans="1:6" x14ac:dyDescent="0.25">
      <c r="A37" s="5"/>
      <c r="B37" s="5"/>
      <c r="C37" s="51"/>
      <c r="D37" s="47"/>
      <c r="E37" s="5"/>
      <c r="F37" s="46"/>
    </row>
    <row r="38" spans="1:6" x14ac:dyDescent="0.25">
      <c r="A38" s="5"/>
      <c r="B38" s="5"/>
      <c r="C38" s="51"/>
      <c r="D38" s="47"/>
      <c r="E38" s="5"/>
      <c r="F38" s="46"/>
    </row>
    <row r="39" spans="1:6" x14ac:dyDescent="0.25">
      <c r="C39" s="5"/>
      <c r="D39" s="48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2021-05-17T11:18:23Z</dcterms:modified>
</cp:coreProperties>
</file>